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DMINISTRACION FINANCIERA DICIEMBRE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B44" i="1"/>
  <c r="B42" i="1"/>
  <c r="F39" i="1"/>
  <c r="C39" i="1"/>
  <c r="E37" i="1"/>
  <c r="B37" i="1"/>
  <c r="C34" i="1"/>
  <c r="C33" i="1"/>
  <c r="C28" i="1"/>
  <c r="B35" i="1" l="1"/>
</calcChain>
</file>

<file path=xl/sharedStrings.xml><?xml version="1.0" encoding="utf-8"?>
<sst xmlns="http://schemas.openxmlformats.org/spreadsheetml/2006/main" count="55" uniqueCount="46">
  <si>
    <t>La información con que cuenta sobre su estructura de capital es la siguiente:</t>
  </si>
  <si>
    <t>Patrimonio Neto:</t>
  </si>
  <si>
    <t>-          Acciones ordinarias: 500.000. Cada acción vale en el mercado $ 42.-, siendo su valor nominal de $25.-</t>
  </si>
  <si>
    <t>-          Resultados no asignados: $ 2.000.000 Pasivos:</t>
  </si>
  <si>
    <t>-          Remuneraciones a Pagar y Cargas Sociales a Pagar: $ 4 millones.</t>
  </si>
  <si>
    <t>-          Proveedores: $ 6 millones, a un plazo de 90 días, con un descuento por pago contado que representa un costo del 12% anual (TEA)</t>
  </si>
  <si>
    <t>-          Deuda Bancaria de C. Plazo: $ 7,2 millones (sin incluir intereses). La tasa de interés efectiva mensual es del 3%. Se espera mantener dentro de la Estructura de Financiamiento.</t>
  </si>
  <si>
    <t>-          Obligaciones Negociables: V.N. $ 15 millones, emitidas hace un año, con una tasa cupón del 20% (TEA), sistema de amortización americano, pago de intereses anuales y a un plazo de 5 años. La cotización actual es del 80%.</t>
  </si>
  <si>
    <t>Otra información relevante del Mercado de Capitales</t>
  </si>
  <si>
    <t>-          Betas</t>
  </si>
  <si>
    <t>Rubro</t>
  </si>
  <si>
    <t>Beta Activos</t>
  </si>
  <si>
    <t>Beta Acciones</t>
  </si>
  <si>
    <t>Construcción</t>
  </si>
  <si>
    <t>Autopartista</t>
  </si>
  <si>
    <t>Automotriz</t>
  </si>
  <si>
    <t>Aviación</t>
  </si>
  <si>
    <t>La prima por riesgo de mercado es del 15% y la tasa libre de riesgo es del 6%. La tasa del impuesto a las ganancias es del 35%.</t>
  </si>
  <si>
    <t>Trabaje con meses de 30 días y en los cálculos de tasas con 4 decimales.</t>
  </si>
  <si>
    <t>Se le pide:</t>
  </si>
  <si>
    <t>a.      Determine el costo del capital de terceros de la empresa.</t>
  </si>
  <si>
    <t>b.      Determine el costo del capital propio de la empresa.</t>
  </si>
  <si>
    <t>c.      Determine el costo promedio ponderado de la empresa.</t>
  </si>
  <si>
    <t>d.      ¿Qué tasa debe utilizar para evaluar proyectos del rubro autopartes y qué tasa para proyectos del rubro automotriz? Fundamente teóricamente y realice los cálculos necesarios.</t>
  </si>
  <si>
    <t xml:space="preserve">EJERCICIO 2. FINAL 3. </t>
  </si>
  <si>
    <t xml:space="preserve">anual </t>
  </si>
  <si>
    <t>a) i deuda bancaria corto</t>
  </si>
  <si>
    <t>D</t>
  </si>
  <si>
    <t>millones</t>
  </si>
  <si>
    <t>A</t>
  </si>
  <si>
    <t>I</t>
  </si>
  <si>
    <t>FLUJOS</t>
  </si>
  <si>
    <t>Rd</t>
  </si>
  <si>
    <t>rd promedio</t>
  </si>
  <si>
    <t>anual</t>
  </si>
  <si>
    <t>bonos</t>
  </si>
  <si>
    <t>b) re por CAPM</t>
  </si>
  <si>
    <t>E</t>
  </si>
  <si>
    <t>c) VALOR</t>
  </si>
  <si>
    <t>CPPC</t>
  </si>
  <si>
    <t xml:space="preserve">d) </t>
  </si>
  <si>
    <t xml:space="preserve">autopartes </t>
  </si>
  <si>
    <t>automotriz</t>
  </si>
  <si>
    <t>R CAPM</t>
  </si>
  <si>
    <t>anual.</t>
  </si>
  <si>
    <r>
      <t xml:space="preserve">La empresa Partes S.A., del rubro </t>
    </r>
    <r>
      <rPr>
        <b/>
        <sz val="11"/>
        <color rgb="FFFF0000"/>
        <rFont val="Calibri"/>
        <family val="2"/>
        <scheme val="minor"/>
      </rPr>
      <t>autopartista</t>
    </r>
    <r>
      <rPr>
        <b/>
        <sz val="11"/>
        <color theme="1"/>
        <rFont val="Calibri"/>
        <family val="2"/>
        <scheme val="minor"/>
      </rPr>
      <t>, está evaluando varios proyectos. Han podido estimar los flujos de fondos relevantes y necesita calcular el VAN para decidir sobre la conveniencia de los dichos proyectos.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</si>
</sst>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1" fillId="2" borderId="0" xfId="0" applyFont="1" applyFill="1"/>
    <xf numFmtId="0" fontId="1" fillId="0" borderId="0" xfId="0" applyFont="1" applyAlignment="1">
      <alignment horizontal="right"/>
    </xf>
    <xf numFmtId="10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34" workbookViewId="0">
      <selection activeCell="C49" sqref="C49"/>
    </sheetView>
  </sheetViews>
  <sheetFormatPr baseColWidth="10" defaultRowHeight="15" x14ac:dyDescent="0.25"/>
  <cols>
    <col min="1" max="1" width="15.140625" customWidth="1"/>
    <col min="2" max="2" width="12.85546875" customWidth="1"/>
  </cols>
  <sheetData>
    <row r="1" spans="1:6" x14ac:dyDescent="0.25">
      <c r="A1" s="1" t="s">
        <v>24</v>
      </c>
      <c r="B1" s="1"/>
    </row>
    <row r="3" spans="1:6" x14ac:dyDescent="0.25">
      <c r="A3" s="1" t="s">
        <v>45</v>
      </c>
      <c r="B3" s="1"/>
      <c r="C3" s="1"/>
      <c r="D3" s="1"/>
      <c r="E3" s="1"/>
      <c r="F3" s="1"/>
    </row>
    <row r="4" spans="1:6" x14ac:dyDescent="0.25">
      <c r="A4" t="s">
        <v>0</v>
      </c>
    </row>
    <row r="5" spans="1:6" x14ac:dyDescent="0.25">
      <c r="A5" t="s">
        <v>1</v>
      </c>
    </row>
    <row r="6" spans="1:6" x14ac:dyDescent="0.25">
      <c r="A6" t="s">
        <v>2</v>
      </c>
    </row>
    <row r="7" spans="1:6" x14ac:dyDescent="0.25">
      <c r="A7" t="s">
        <v>3</v>
      </c>
    </row>
    <row r="8" spans="1:6" x14ac:dyDescent="0.25">
      <c r="A8" t="s">
        <v>4</v>
      </c>
    </row>
    <row r="9" spans="1:6" x14ac:dyDescent="0.25">
      <c r="A9" t="s">
        <v>5</v>
      </c>
    </row>
    <row r="10" spans="1:6" x14ac:dyDescent="0.25">
      <c r="A10" s="1" t="s">
        <v>6</v>
      </c>
      <c r="B10" s="1"/>
    </row>
    <row r="11" spans="1:6" x14ac:dyDescent="0.25">
      <c r="A11" s="1" t="s">
        <v>7</v>
      </c>
      <c r="B11" s="1"/>
    </row>
    <row r="12" spans="1:6" x14ac:dyDescent="0.25">
      <c r="A12" t="s">
        <v>8</v>
      </c>
    </row>
    <row r="13" spans="1:6" x14ac:dyDescent="0.25">
      <c r="A13" t="s">
        <v>9</v>
      </c>
    </row>
    <row r="15" spans="1:6" x14ac:dyDescent="0.25">
      <c r="A15" t="s">
        <v>10</v>
      </c>
      <c r="B15" t="s">
        <v>11</v>
      </c>
      <c r="C15" t="s">
        <v>12</v>
      </c>
    </row>
    <row r="16" spans="1:6" x14ac:dyDescent="0.25">
      <c r="A16" t="s">
        <v>13</v>
      </c>
      <c r="B16">
        <v>1.2</v>
      </c>
      <c r="C16">
        <v>1.7</v>
      </c>
    </row>
    <row r="17" spans="1:7" x14ac:dyDescent="0.25">
      <c r="A17" t="s">
        <v>14</v>
      </c>
      <c r="B17">
        <v>1.3</v>
      </c>
      <c r="C17" s="1">
        <v>1.5</v>
      </c>
    </row>
    <row r="18" spans="1:7" x14ac:dyDescent="0.25">
      <c r="A18" t="s">
        <v>15</v>
      </c>
      <c r="B18" s="1">
        <v>0.9</v>
      </c>
      <c r="C18">
        <v>1.1000000000000001</v>
      </c>
    </row>
    <row r="19" spans="1:7" x14ac:dyDescent="0.25">
      <c r="A19" t="s">
        <v>16</v>
      </c>
      <c r="B19">
        <v>1.2</v>
      </c>
      <c r="C19">
        <v>1.3</v>
      </c>
    </row>
    <row r="20" spans="1:7" x14ac:dyDescent="0.25">
      <c r="A20" t="s">
        <v>17</v>
      </c>
    </row>
    <row r="21" spans="1:7" x14ac:dyDescent="0.25">
      <c r="A21" t="s">
        <v>18</v>
      </c>
    </row>
    <row r="22" spans="1:7" x14ac:dyDescent="0.25">
      <c r="A22" t="s">
        <v>19</v>
      </c>
    </row>
    <row r="23" spans="1:7" x14ac:dyDescent="0.25">
      <c r="A23" t="s">
        <v>20</v>
      </c>
    </row>
    <row r="24" spans="1:7" x14ac:dyDescent="0.25">
      <c r="A24" t="s">
        <v>21</v>
      </c>
    </row>
    <row r="25" spans="1:7" x14ac:dyDescent="0.25">
      <c r="A25" t="s">
        <v>22</v>
      </c>
    </row>
    <row r="26" spans="1:7" x14ac:dyDescent="0.25">
      <c r="A26" t="s">
        <v>23</v>
      </c>
    </row>
    <row r="28" spans="1:7" x14ac:dyDescent="0.25">
      <c r="A28" t="s">
        <v>26</v>
      </c>
      <c r="C28" s="7">
        <f>POWER(1.03,12)-1</f>
        <v>0.42576088684617863</v>
      </c>
      <c r="D28" t="s">
        <v>25</v>
      </c>
      <c r="E28" s="5" t="s">
        <v>27</v>
      </c>
      <c r="F28" s="1">
        <v>7.2</v>
      </c>
      <c r="G28" s="1" t="s">
        <v>28</v>
      </c>
    </row>
    <row r="31" spans="1:7" x14ac:dyDescent="0.25">
      <c r="A31" s="3" t="s">
        <v>35</v>
      </c>
      <c r="B31" s="4">
        <v>0</v>
      </c>
      <c r="C31" s="4">
        <v>1</v>
      </c>
      <c r="D31" s="4">
        <v>2</v>
      </c>
      <c r="E31" s="4">
        <v>3</v>
      </c>
      <c r="F31" s="4">
        <v>4</v>
      </c>
      <c r="G31" s="4">
        <v>5</v>
      </c>
    </row>
    <row r="32" spans="1:7" x14ac:dyDescent="0.25">
      <c r="A32" t="s">
        <v>29</v>
      </c>
      <c r="G32">
        <v>15</v>
      </c>
    </row>
    <row r="33" spans="1:10" x14ac:dyDescent="0.25">
      <c r="A33" t="s">
        <v>30</v>
      </c>
      <c r="C33">
        <f>15*0.2</f>
        <v>3</v>
      </c>
      <c r="D33">
        <v>3</v>
      </c>
      <c r="E33">
        <v>3</v>
      </c>
      <c r="F33">
        <v>3</v>
      </c>
      <c r="G33">
        <v>3</v>
      </c>
    </row>
    <row r="34" spans="1:10" x14ac:dyDescent="0.25">
      <c r="A34" s="3" t="s">
        <v>31</v>
      </c>
      <c r="B34" s="3"/>
      <c r="C34" s="4">
        <f>-15*0.8</f>
        <v>-12</v>
      </c>
      <c r="D34" s="3">
        <v>3</v>
      </c>
      <c r="E34" s="3">
        <v>3</v>
      </c>
      <c r="F34" s="3">
        <v>3</v>
      </c>
      <c r="G34" s="3">
        <v>18</v>
      </c>
    </row>
    <row r="35" spans="1:10" x14ac:dyDescent="0.25">
      <c r="A35" s="1" t="s">
        <v>32</v>
      </c>
      <c r="B35" s="6">
        <f>IRR(C34:G34)</f>
        <v>0.29092508201940936</v>
      </c>
      <c r="C35" s="1" t="s">
        <v>34</v>
      </c>
    </row>
    <row r="37" spans="1:10" x14ac:dyDescent="0.25">
      <c r="A37" s="1" t="s">
        <v>33</v>
      </c>
      <c r="B37" s="7">
        <f>0.4258*7.2/19.2+0.2909*12/19.2</f>
        <v>0.34148750000000005</v>
      </c>
      <c r="C37" s="1" t="s">
        <v>34</v>
      </c>
      <c r="D37" s="5" t="s">
        <v>27</v>
      </c>
      <c r="E37" s="1">
        <f>SUM(F28,-C34)</f>
        <v>19.2</v>
      </c>
      <c r="F37" s="1" t="s">
        <v>28</v>
      </c>
    </row>
    <row r="39" spans="1:10" x14ac:dyDescent="0.25">
      <c r="A39" s="1" t="s">
        <v>36</v>
      </c>
      <c r="B39" s="1"/>
      <c r="C39" s="1">
        <f>0.06+1.5*0.15</f>
        <v>0.28499999999999998</v>
      </c>
      <c r="D39" s="1" t="s">
        <v>34</v>
      </c>
      <c r="E39" s="2" t="s">
        <v>37</v>
      </c>
      <c r="F39">
        <f>PRODUCT(42,50000)</f>
        <v>2100000</v>
      </c>
      <c r="H39" s="5" t="s">
        <v>37</v>
      </c>
      <c r="I39" s="1">
        <v>21</v>
      </c>
      <c r="J39" s="1" t="s">
        <v>28</v>
      </c>
    </row>
    <row r="42" spans="1:10" x14ac:dyDescent="0.25">
      <c r="A42" t="s">
        <v>38</v>
      </c>
      <c r="B42">
        <f>SUM(E37,I39)</f>
        <v>40.200000000000003</v>
      </c>
    </row>
    <row r="44" spans="1:10" x14ac:dyDescent="0.25">
      <c r="A44" s="1" t="s">
        <v>39</v>
      </c>
      <c r="B44" s="7">
        <f>0.285*21/40.2+0.3415*(1-0.35)*19.2/40.2</f>
        <v>0.25489850746268655</v>
      </c>
      <c r="C44" s="1" t="s">
        <v>34</v>
      </c>
    </row>
    <row r="46" spans="1:10" x14ac:dyDescent="0.25">
      <c r="A46" t="s">
        <v>40</v>
      </c>
    </row>
    <row r="47" spans="1:10" x14ac:dyDescent="0.25">
      <c r="A47" t="s">
        <v>41</v>
      </c>
      <c r="B47" t="s">
        <v>39</v>
      </c>
      <c r="C47">
        <v>0.25490000000000002</v>
      </c>
      <c r="D47" t="s">
        <v>44</v>
      </c>
    </row>
    <row r="48" spans="1:10" x14ac:dyDescent="0.25">
      <c r="A48" t="s">
        <v>42</v>
      </c>
      <c r="B48" t="s">
        <v>43</v>
      </c>
      <c r="C48">
        <f>0.06+0.9*0.15</f>
        <v>0.19500000000000001</v>
      </c>
      <c r="D48" t="s">
        <v>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2022-02-16T21:52:22Z</dcterms:created>
  <dcterms:modified xsi:type="dcterms:W3CDTF">2022-02-17T00:02:51Z</dcterms:modified>
</cp:coreProperties>
</file>